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xr:revisionPtr revIDLastSave="0" documentId="8_{B4A2D70F-D907-2444-85F6-F353C63F5735}" xr6:coauthVersionLast="47" xr6:coauthVersionMax="47" xr10:uidLastSave="{00000000-0000-0000-0000-000000000000}"/>
  <bookViews>
    <workbookView xWindow="600" yWindow="675" windowWidth="28215" windowHeight="11970" xr2:uid="{00000000-000D-0000-FFFF-FFFF00000000}"/>
  </bookViews>
  <sheets>
    <sheet name="Sheet1" sheetId="1" r:id="rId1"/>
    <sheet name="Sheet2" sheetId="2" r:id="rId2"/>
    <sheet name="Sheet3" sheetId="3" r:id="rId3"/>
  </sheets>
  <definedNames>
    <definedName name="_xlnm.Print_Area" localSheetId="0">Sheet1!$A$1:$F$78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1" l="1"/>
  <c r="F68" i="1"/>
  <c r="F66" i="1"/>
  <c r="F64" i="1"/>
  <c r="F62" i="1"/>
  <c r="F50" i="1"/>
  <c r="F42" i="1"/>
  <c r="F41" i="1"/>
  <c r="F40" i="1"/>
  <c r="F39" i="1"/>
  <c r="F38" i="1"/>
  <c r="F37" i="1"/>
  <c r="F35" i="1"/>
  <c r="F34" i="1"/>
  <c r="F33" i="1"/>
  <c r="F32" i="1"/>
  <c r="F31" i="1"/>
  <c r="F30" i="1"/>
  <c r="F28" i="1"/>
  <c r="F26" i="1"/>
  <c r="F24" i="1"/>
  <c r="F23" i="1"/>
  <c r="F21" i="1"/>
  <c r="F19" i="1"/>
  <c r="J18" i="1"/>
  <c r="J17" i="1"/>
  <c r="F17" i="1"/>
  <c r="J16" i="1"/>
  <c r="J15" i="1"/>
  <c r="F15" i="1"/>
  <c r="J14" i="1"/>
  <c r="J13" i="1"/>
  <c r="F13" i="1"/>
  <c r="J12" i="1"/>
  <c r="J11" i="1"/>
  <c r="F11" i="1"/>
  <c r="J10" i="1"/>
  <c r="J9" i="1"/>
  <c r="F9" i="1"/>
  <c r="J8" i="1"/>
  <c r="J7" i="1"/>
  <c r="F7" i="1"/>
  <c r="J6" i="1"/>
  <c r="J5" i="1"/>
  <c r="F5" i="1"/>
  <c r="F71" i="1"/>
  <c r="C74" i="1"/>
  <c r="C75" i="1"/>
  <c r="C76" i="1"/>
</calcChain>
</file>

<file path=xl/sharedStrings.xml><?xml version="1.0" encoding="utf-8"?>
<sst xmlns="http://schemas.openxmlformats.org/spreadsheetml/2006/main" count="122" uniqueCount="75">
  <si>
    <t>Proposal Construction of Second floor For  Divisional office K.S.S.F.C.L  in Autonagar Belagavi.</t>
  </si>
  <si>
    <t>Electrical Estimate  As per KPWD SR rates 2023-2024</t>
  </si>
  <si>
    <t>Sl.No.</t>
  </si>
  <si>
    <t>Electrical SR 2023- 24, P.No. &amp; Item Nos.</t>
  </si>
  <si>
    <t>Unit</t>
  </si>
  <si>
    <t>Qty.</t>
  </si>
  <si>
    <t>Rate</t>
  </si>
  <si>
    <t>Amount</t>
  </si>
  <si>
    <t>Supplying heavy gauge PVC conduit pipe ....... dia  mm thick confirming to IS 2509 with suitable size bends, junction boxes, adhesive paste etc , and fixing using inverted wood plugs incaseof RCC ceiling and RCCwall/ stone structure or rawl plugs incaseof brickwalls and cement plastering the damaged portion using heavy gauge saddles at an interval of 700 mm using NF screws.</t>
  </si>
  <si>
    <t>P.No.2  I.No. 1.1.1 19/20 mm dia 2 mm thick</t>
  </si>
  <si>
    <t>Mtr.</t>
  </si>
  <si>
    <t>Supplying heavy gauge PVCConduit Pipe .... dia  mm thick with suitable size bends,metal
junction boxes adhesive paste etc.,by groove cutting in the wall and fixing by bracing U or Jhooks and cement plastering upto the wall surface and run with 18SWGGI fish wire run throughout the conduit wherever necessary</t>
  </si>
  <si>
    <t>P.No.2 I.No. 1.3  19/20 mm dia 2 mm thick</t>
  </si>
  <si>
    <t>Supplying and fixing  PVC/metal conduit Deep  junction box</t>
  </si>
  <si>
    <t>P.No.2 I.No. 1.5   19/20 mm  deep Junction box</t>
  </si>
  <si>
    <t>each</t>
  </si>
  <si>
    <t>Wiring for lighting/power circuit using one of FRLSPVC insulated  1100Vgrade, multistrand copper wire with low conductor resistance singlecore  in open or concealed system of wiring with specified IS  694:2010</t>
  </si>
  <si>
    <t>P.No.5 I.No.2.3 (2.3.1) (1sqmm)</t>
  </si>
  <si>
    <t>P.No.5 I.No.2.3 (2.3.2) (1.5sqmm)</t>
  </si>
  <si>
    <t>P.No.5 I.No.2.3  (2.3.3)  (2.5sqmm)</t>
  </si>
  <si>
    <t>Supplying and drawing Flexible Multicore Cable manufactured with electrolytic grade flexible copper with low conductor confirmingto IS 8130-1984 and (Virgin) PVC insulation sheathed suitable for working voltage upto 1100 Volts as per IS 694:1990</t>
  </si>
  <si>
    <t xml:space="preserve"> P.No.7 I.No.2.5  (2.5.21)              2C x 6sqmm</t>
  </si>
  <si>
    <t>Supplying and fixing of modular switch &amp; connected accessories on existing modular switch plate as per IS 3854 and IS 1293</t>
  </si>
  <si>
    <t xml:space="preserve"> P.No.9 I.No.3.6 (3.6.1)  6A One Way Switch</t>
  </si>
  <si>
    <t>Each</t>
  </si>
  <si>
    <t>Supplying and fixing of modular switch &amp; connected accessories on existing modular switch plate as per IS 3854 and IS 1293.</t>
  </si>
  <si>
    <t>P.No.9 I.No.3.6 (3.6.3) 6A Three Way Socket</t>
  </si>
  <si>
    <t>P.No.9 I.No.3.6 (3.6.10)  6/16A Universal Socket</t>
  </si>
  <si>
    <t>P.No.9 I.No.3.6 (3.6.7)  16A One Way Switch</t>
  </si>
  <si>
    <t>P.No.9 I.No.3.6 (3.6.4) Stepped Fan Regulator Two 
Module</t>
  </si>
  <si>
    <t>Supplying capacitor type ceiling fan complete with down  rodcblades, shackle ,canopiesetc ,for operationon 230V,50 cycles.  Single phase AC supply conforming to ISS-374-1979 and with double ball bearing system.</t>
  </si>
  <si>
    <t>P.No.30 I.No.6.3 (6.3.1)  48" Sweep (1200 mm) Regular 
model</t>
  </si>
  <si>
    <t>Supplying and fixing superior quality modular switch mounting polycarbonate plate with necessary supporting back plate with required nos. of machine screws, bolts nuts etc., complete on the existing metal/PVC box.</t>
  </si>
  <si>
    <t>P.No.8 I.No.3.5 (3.5.1) 1-2 Module</t>
  </si>
  <si>
    <t>P.No.8 I.No.3.5 (3.5.4) 6 Module</t>
  </si>
  <si>
    <t>P.No.8 I.No.3.5 (3.5.5) 8 Module</t>
  </si>
  <si>
    <t>P.No.8 I.No.3.5 (3.5.7) 16 Module</t>
  </si>
  <si>
    <t>P.No.8 I.No.3.5 (3.5.6) 12 Module</t>
  </si>
  <si>
    <t>P.No.8 I.No.3.5 (3.5.8) 18 Module</t>
  </si>
  <si>
    <t>Supplying and fixing surface/flush mounting unbreakable PVC modular box suitable for mounting modular switch plates with due groove cutting in Brick/C.C wall, including necessary rawl plugs,
Machine/NF screws etc., complete.</t>
  </si>
  <si>
    <t>Supplying and drawing UTP-CAT 6E LAN cable.</t>
  </si>
  <si>
    <t>P.No.36 I.No.8.1</t>
  </si>
  <si>
    <t>Mrs.</t>
  </si>
  <si>
    <t>6A Bakelite Ceiling Rose</t>
  </si>
  <si>
    <t>P.No.10 I.No. (3.14.5)</t>
  </si>
  <si>
    <t>no</t>
  </si>
  <si>
    <t>Supply of round/square recess/surface mounted rolling type LED Down light with   WGU10 LED Lamp Rib Fabricated from diecast aluminium with white powder coated prewired to mains connector &amp; has swivellingunit of aluminium die casteye ball &amp;LED Lamp position retained by circular wirespring,with Life of 25000 burning hours &amp; 70% lumen maintenance with CRI &gt;80.Power Input:220-240 V @ 50/60 Hz &amp; Powerfactor &gt; 0.9 along with CE approved. 2 years Warranty against any manufacturing defect working under standard electrical condition</t>
  </si>
  <si>
    <t>P.No.44  (11.5) LED square or round down light 15-18W</t>
  </si>
  <si>
    <t>Supplying of .....feet-PVC Batten with  integrated LED tube ....W with high quality diffuser with Life of 25000 burning hours &amp;70% lumen maintenance with CRI &gt; 80. Power Input: 220-240V @50/60Hz &amp; Power factor &gt;0.9 along with CE  approved. 2  yearsWarranty against  any manufacturing defect working under standard electrical condition.</t>
  </si>
  <si>
    <t xml:space="preserve">P.No.43 I.No.11.3 (11.3.2) LED light fitting 1 x 4' - 20/22 </t>
  </si>
  <si>
    <t>Fixing one exhaust fan after making a suitable notch in the wall and finishing with cement mortar and colouring to match the existing wall or brackets, with bolts and nuts and a 5A, ceiling rose with sufficient length of 23/0.007 6inch PVC insulated twincore wire of approved  make with wire mesh and wooden frame</t>
  </si>
  <si>
    <t>P.No.57   (13.13)</t>
  </si>
  <si>
    <t xml:space="preserve">Supply and Installation /Fixing /Provision of Outdoor type Thermoplastic Modular Panel enclosure with transparent Polycarbonate Lid, shockproof, IP65 (WeatherProof), rust proof, dustproof,waterproof, corrosion proof having internally Embedded gasket on both lid and flap suitable to fix Single Phase/Three Phase Energy Meter insuitable base plate and having a provision for Fuse/ MCB cut-out with suitable transparent hinged flap opening for operating MCB along with complete tamper proof SEALING facility.  </t>
  </si>
  <si>
    <t>P.No.21   (5.44.3)  300 mm x 600 mm x 170 mm</t>
  </si>
  <si>
    <t>Supplying and fixing of Metal Socket set of 2 pole and earth plug sand socket for incorporating SP and TP MCB(WithoutMCB).The entire plug and socket shall be mounted in a thermoplastic/ powder coated metal box &amp; wired Completely</t>
  </si>
  <si>
    <t>P.No.21   (5.45.1) 10 A</t>
  </si>
  <si>
    <t>P.No.21   (5.45.2) 20 A</t>
  </si>
  <si>
    <t>P.No.21   (5.45.3)   TP &amp; N   20 A</t>
  </si>
  <si>
    <t>Supplying and flush mounting teakwooden box without front plank, made of not less than12mm thickwood, after due groove cutting, finishing with necessary cement plastering complete.</t>
  </si>
  <si>
    <t>P.No.3 I.No.1.6 (1.6.4) 8" x 6" x 3" (203 x 152 x 76 mm)</t>
  </si>
  <si>
    <t>Supply of LED floodlight luminaire with pressure diecast aluminium housing body for optimal thermal dissipation.Lamp compartment comprising ofantinglare clear diffuser with Injection moulded  polycarbonate/clearglass material, delivering superior light output Rated lifeBurningHrs 50000hr@ Lumen Maintenance of70%, CCT&gt; 5500K, IP66 optical and electrical compartment &amp;impact resistance of complete luminaire &gt; IK08. Power Factor &gt;0.9with mains,Surge Protection-Min 5KV along with Over voltage/Overload, short circuit/ miss-wiring protection. Compatible for pole mauling with outer dia of 40mm to50mm.Universal Voltage driver to operate wide voltage range from100V to 270V 50/60Hz application. 
Compliance to IS10322/IEC60598, LM79 &amp;LM80 Adherence with RoHS. UL approved MCPCB.Top acces street light with single screwto ensure ease of maintenance at the sight site location with minimize diminimal tools.LED Light fixture with.......WSystem Power consumption.LEDEfficiency&gt;1301m/w, nominal CRI&gt;75.Luminaire manufacturer should have in-house facility accredited  by NABL/CPRI  &amp; any Government certified agency &amp; Design &amp; Development facility certified by ISO9001:2008 .Housing with supplier word mark / name shall be Engraved /Embossing on the die casthousing/Bodypart Warranty of 2 Years against any manufacturing defect working understandard electrical conditions as mentioned  above 
should be  given by LED manufacturer &amp; Cree/Nichia/Lumileds/Osram make LED Source.</t>
  </si>
  <si>
    <t>P.No.46 I.No.11.9 (11.9.6)  LED Floodlight 200W</t>
  </si>
  <si>
    <t>Supplying and fixing regular MCB distribution boards on wall/ood board/ 
flush mounting using required clamps, bolts, nuts etc.,with provision for fixing suitable type 
capacityMCB's single phase/3phase/singledoorwith powdercoatedpaintingMadeoutof14SWG MS enclosure.</t>
  </si>
  <si>
    <t>P.No.18 I.No.5.19 (5.19.1) 4 Way SP &amp; N</t>
  </si>
  <si>
    <t>Supplying and fixing of Modular MCB Devices (Tripper) With Breaking capacity of 6kA</t>
  </si>
  <si>
    <t>P.No.21 I.No.5.46 (5.46.1) 16 - 32 A SP</t>
  </si>
  <si>
    <t>Supplying, fixing and wiring Residua lcurrent circuit breaker (RCCB) 240/450V upto 300mA 
sensitivity on existing wood/ panel board.</t>
  </si>
  <si>
    <t>P.No.18 I.No.5.20 (5.20.1) 16A-25A 2 pole</t>
  </si>
  <si>
    <t>Supplying and flush mounting teak wooden box without front plank, made of not less 
than 12mm thick wood, after due groove cutting, finishing with necessary cement plastering complete.</t>
  </si>
  <si>
    <t>Total</t>
  </si>
  <si>
    <t>Description</t>
  </si>
  <si>
    <t>Total electric cost</t>
  </si>
  <si>
    <t>GST @ 18 %</t>
  </si>
  <si>
    <t>Grand Total</t>
  </si>
  <si>
    <t>1. All materials shall be ISI marked and approved quality.                                                                          2. Work includes supply, installation, testing, and commissioning.                                                                 3. All wiring shall be carried out as per IE rules and standards.                                                                          4. Proper earthing and safety measures must be ensured.                                                                        5. Workmanship should be neat and as per standard engineering practices.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</si>
</sst>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00"/>
  </numFmts>
  <fonts count="24" x14ac:knownFonts="1">
    <font>
      <sz val="11"/>
      <color theme="1"/>
      <name val="Calibri"/>
      <family val="2"/>
      <scheme val="minor"/>
    </font>
    <font>
      <sz val="11"/>
      <color theme="1"/>
      <name val="Calibri"/>
      <family val="2"/>
      <scheme val="minor"/>
    </font>
    <font>
      <sz val="10"/>
      <name val="Arial"/>
      <family val="2"/>
    </font>
    <font>
      <b/>
      <sz val="11.5"/>
      <name val="Times New Roman"/>
      <family val="1"/>
    </font>
    <font>
      <b/>
      <sz val="14"/>
      <color rgb="FF002060"/>
      <name val="Nudi 01 e"/>
    </font>
    <font>
      <b/>
      <sz val="12"/>
      <name val="Book Antiqua"/>
      <family val="1"/>
    </font>
    <font>
      <sz val="10"/>
      <color theme="1"/>
      <name val="Book Antiqua"/>
      <family val="1"/>
    </font>
    <font>
      <b/>
      <sz val="14"/>
      <color theme="1"/>
      <name val="Book Antiqua"/>
      <family val="1"/>
    </font>
    <font>
      <b/>
      <sz val="10"/>
      <color theme="1"/>
      <name val="Verdana"/>
      <family val="2"/>
    </font>
    <font>
      <sz val="10"/>
      <color theme="1"/>
      <name val="Verdana"/>
      <family val="2"/>
    </font>
    <font>
      <sz val="10"/>
      <name val="Verdana"/>
      <family val="2"/>
    </font>
    <font>
      <sz val="10"/>
      <color rgb="FF000000"/>
      <name val="Verdana"/>
      <family val="2"/>
    </font>
    <font>
      <b/>
      <sz val="10"/>
      <color rgb="FF000000"/>
      <name val="Verdana"/>
      <family val="2"/>
    </font>
    <font>
      <b/>
      <sz val="10"/>
      <name val="Verdana"/>
      <family val="2"/>
    </font>
    <font>
      <b/>
      <sz val="16"/>
      <color theme="1"/>
      <name val="Verdana"/>
      <family val="2"/>
    </font>
    <font>
      <b/>
      <sz val="14"/>
      <color theme="1"/>
      <name val="Verdana"/>
      <family val="2"/>
    </font>
    <font>
      <b/>
      <sz val="12"/>
      <color theme="1"/>
      <name val="Book Antiqua"/>
      <family val="1"/>
    </font>
    <font>
      <sz val="11.5"/>
      <name val="Times New Roman"/>
      <family val="1"/>
    </font>
    <font>
      <b/>
      <sz val="14"/>
      <name val="Times New Roman"/>
      <family val="1"/>
    </font>
    <font>
      <sz val="12"/>
      <name val="Times New Roman"/>
      <family val="1"/>
    </font>
    <font>
      <b/>
      <sz val="12"/>
      <name val="Times New Roman"/>
      <family val="1"/>
    </font>
    <font>
      <sz val="11"/>
      <color theme="1"/>
      <name val="Book Antiqua"/>
      <family val="1"/>
    </font>
    <font>
      <sz val="11"/>
      <name val="Times New Roman"/>
      <family val="1"/>
    </font>
    <font>
      <b/>
      <sz val="12"/>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4">
    <xf numFmtId="0" fontId="0" fillId="0" borderId="0"/>
    <xf numFmtId="43" fontId="1" fillId="0" borderId="0" applyFont="0" applyFill="0" applyBorder="0" applyAlignment="0" applyProtection="0"/>
    <xf numFmtId="0" fontId="2" fillId="0" borderId="0"/>
    <xf numFmtId="0" fontId="1" fillId="0" borderId="0"/>
  </cellStyleXfs>
  <cellXfs count="77">
    <xf numFmtId="0" fontId="0" fillId="0" borderId="0" xfId="0"/>
    <xf numFmtId="0" fontId="3" fillId="2" borderId="2" xfId="2" applyFont="1" applyFill="1" applyBorder="1" applyAlignment="1">
      <alignment vertical="center" wrapText="1"/>
    </xf>
    <xf numFmtId="0" fontId="3" fillId="2" borderId="3" xfId="2" applyFont="1" applyFill="1" applyBorder="1" applyAlignment="1">
      <alignment vertical="center" wrapText="1"/>
    </xf>
    <xf numFmtId="0" fontId="4" fillId="0" borderId="3" xfId="2" applyFont="1" applyFill="1" applyBorder="1" applyAlignment="1">
      <alignment vertical="top" wrapText="1"/>
    </xf>
    <xf numFmtId="0" fontId="5" fillId="0" borderId="0" xfId="0" applyFont="1" applyBorder="1" applyAlignment="1">
      <alignment vertical="center" wrapText="1"/>
    </xf>
    <xf numFmtId="0" fontId="6" fillId="0" borderId="0" xfId="0" applyFont="1"/>
    <xf numFmtId="0" fontId="6" fillId="0" borderId="0" xfId="0" applyFont="1" applyBorder="1" applyAlignment="1"/>
    <xf numFmtId="0" fontId="6" fillId="0" borderId="0" xfId="0" applyFont="1" applyBorder="1"/>
    <xf numFmtId="0" fontId="8" fillId="2" borderId="1" xfId="0" applyFont="1" applyFill="1" applyBorder="1" applyAlignment="1">
      <alignment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vertical="center"/>
    </xf>
    <xf numFmtId="0" fontId="10" fillId="2" borderId="4" xfId="0" applyFont="1" applyFill="1" applyBorder="1" applyAlignment="1">
      <alignment horizontal="left" vertical="center" wrapText="1"/>
    </xf>
    <xf numFmtId="2" fontId="8" fillId="2" borderId="1" xfId="0" applyNumberFormat="1" applyFont="1" applyFill="1" applyBorder="1" applyAlignment="1">
      <alignment horizontal="center" vertical="center"/>
    </xf>
    <xf numFmtId="2" fontId="6" fillId="0" borderId="0" xfId="0" applyNumberFormat="1" applyFont="1"/>
    <xf numFmtId="0" fontId="10" fillId="2" borderId="4" xfId="0" applyFont="1" applyFill="1" applyBorder="1" applyAlignment="1">
      <alignment horizontal="left" vertical="top" wrapText="1"/>
    </xf>
    <xf numFmtId="0" fontId="11" fillId="2" borderId="1" xfId="0" applyFont="1" applyFill="1" applyBorder="1" applyAlignment="1">
      <alignment horizontal="left" vertical="center"/>
    </xf>
    <xf numFmtId="0" fontId="6" fillId="2" borderId="0" xfId="0" applyFont="1" applyFill="1"/>
    <xf numFmtId="0" fontId="9" fillId="2" borderId="1" xfId="0" applyFont="1" applyFill="1" applyBorder="1" applyAlignment="1">
      <alignment horizontal="left" vertical="center" wrapText="1"/>
    </xf>
    <xf numFmtId="0" fontId="6" fillId="3" borderId="0" xfId="0" applyFont="1" applyFill="1"/>
    <xf numFmtId="0" fontId="6" fillId="0" borderId="0" xfId="0" applyFont="1" applyFill="1"/>
    <xf numFmtId="0" fontId="9" fillId="2" borderId="1" xfId="0" applyFont="1" applyFill="1" applyBorder="1" applyAlignment="1">
      <alignment vertical="center" wrapText="1"/>
    </xf>
    <xf numFmtId="1" fontId="12" fillId="2" borderId="4" xfId="0" applyNumberFormat="1" applyFont="1" applyFill="1" applyBorder="1" applyAlignment="1">
      <alignment horizontal="center" vertical="top" shrinkToFit="1"/>
    </xf>
    <xf numFmtId="0" fontId="9" fillId="2" borderId="8" xfId="0" applyFont="1" applyFill="1" applyBorder="1" applyAlignment="1">
      <alignment horizontal="center" vertical="center"/>
    </xf>
    <xf numFmtId="0" fontId="10" fillId="2" borderId="9" xfId="0" applyFont="1" applyFill="1" applyBorder="1" applyAlignment="1">
      <alignment horizontal="left" vertical="top" wrapText="1"/>
    </xf>
    <xf numFmtId="0" fontId="8" fillId="2" borderId="8" xfId="0" applyFont="1" applyFill="1" applyBorder="1" applyAlignment="1">
      <alignment horizontal="center" vertical="center"/>
    </xf>
    <xf numFmtId="1" fontId="12" fillId="2" borderId="9" xfId="0" applyNumberFormat="1" applyFont="1" applyFill="1" applyBorder="1" applyAlignment="1">
      <alignment horizontal="center" vertical="top" shrinkToFit="1"/>
    </xf>
    <xf numFmtId="0" fontId="10" fillId="2" borderId="1" xfId="0" applyFont="1" applyFill="1" applyBorder="1" applyAlignment="1">
      <alignment horizontal="left" vertical="top" wrapText="1"/>
    </xf>
    <xf numFmtId="1" fontId="12" fillId="2" borderId="1" xfId="0" applyNumberFormat="1" applyFont="1" applyFill="1" applyBorder="1" applyAlignment="1">
      <alignment horizontal="center" vertical="center" shrinkToFit="1"/>
    </xf>
    <xf numFmtId="0" fontId="9" fillId="2" borderId="11" xfId="0" applyFont="1" applyFill="1" applyBorder="1" applyAlignment="1">
      <alignment horizontal="center" vertical="center"/>
    </xf>
    <xf numFmtId="0" fontId="13" fillId="2" borderId="1" xfId="0" applyFont="1" applyFill="1" applyBorder="1" applyAlignment="1">
      <alignment horizontal="center" vertical="top" wrapText="1"/>
    </xf>
    <xf numFmtId="1" fontId="12" fillId="2" borderId="1" xfId="0" applyNumberFormat="1" applyFont="1" applyFill="1" applyBorder="1" applyAlignment="1">
      <alignment horizontal="center" vertical="top" shrinkToFit="1"/>
    </xf>
    <xf numFmtId="0" fontId="13" fillId="2" borderId="4" xfId="0" applyFont="1" applyFill="1" applyBorder="1" applyAlignment="1">
      <alignment horizontal="center" vertical="top" wrapText="1"/>
    </xf>
    <xf numFmtId="0" fontId="10" fillId="2" borderId="4" xfId="0" applyFont="1" applyFill="1" applyBorder="1" applyAlignment="1">
      <alignment horizontal="left" vertical="top"/>
    </xf>
    <xf numFmtId="43" fontId="15" fillId="2" borderId="1" xfId="1" applyFont="1" applyFill="1" applyBorder="1"/>
    <xf numFmtId="0" fontId="16" fillId="2" borderId="0" xfId="0" applyFont="1" applyFill="1" applyBorder="1" applyAlignment="1">
      <alignment horizontal="right"/>
    </xf>
    <xf numFmtId="0" fontId="16" fillId="2" borderId="0" xfId="0" applyFont="1" applyFill="1" applyBorder="1" applyAlignment="1">
      <alignment horizontal="center"/>
    </xf>
    <xf numFmtId="2" fontId="7" fillId="2" borderId="0" xfId="0" applyNumberFormat="1" applyFont="1" applyFill="1" applyBorder="1"/>
    <xf numFmtId="0" fontId="7" fillId="0" borderId="1" xfId="0" applyFont="1" applyBorder="1" applyAlignment="1">
      <alignment horizontal="center" vertical="center"/>
    </xf>
    <xf numFmtId="0" fontId="6" fillId="0" borderId="0" xfId="0" applyFont="1" applyAlignment="1">
      <alignment horizontal="center"/>
    </xf>
    <xf numFmtId="0" fontId="17" fillId="0" borderId="0" xfId="2" applyFont="1" applyFill="1" applyBorder="1" applyAlignment="1">
      <alignment horizontal="center"/>
    </xf>
    <xf numFmtId="0" fontId="18" fillId="0" borderId="1" xfId="2" applyFont="1" applyFill="1" applyBorder="1" applyAlignment="1">
      <alignment horizontal="center" vertical="center"/>
    </xf>
    <xf numFmtId="0" fontId="19" fillId="0" borderId="0" xfId="2" applyFont="1" applyFill="1" applyBorder="1" applyAlignment="1">
      <alignment horizontal="center"/>
    </xf>
    <xf numFmtId="2" fontId="17" fillId="0" borderId="0" xfId="2" applyNumberFormat="1" applyFont="1" applyFill="1" applyBorder="1" applyAlignment="1">
      <alignment horizontal="center"/>
    </xf>
    <xf numFmtId="0" fontId="20" fillId="0" borderId="0" xfId="2" applyFont="1" applyFill="1" applyBorder="1" applyAlignment="1">
      <alignment horizontal="center"/>
    </xf>
    <xf numFmtId="2" fontId="20" fillId="0" borderId="0" xfId="2" applyNumberFormat="1" applyFont="1" applyFill="1" applyBorder="1" applyAlignment="1">
      <alignment horizontal="center"/>
    </xf>
    <xf numFmtId="0" fontId="21" fillId="0" borderId="0" xfId="0" applyFont="1" applyAlignment="1">
      <alignment horizontal="center" vertical="center"/>
    </xf>
    <xf numFmtId="0" fontId="22" fillId="0" borderId="0" xfId="2" applyFont="1" applyFill="1" applyBorder="1" applyAlignment="1">
      <alignment horizontal="center"/>
    </xf>
    <xf numFmtId="0" fontId="23" fillId="0" borderId="1" xfId="0" applyFont="1" applyFill="1" applyBorder="1" applyAlignment="1">
      <alignment horizontal="left" vertical="top" wrapText="1"/>
    </xf>
    <xf numFmtId="0" fontId="6" fillId="0" borderId="1" xfId="0" applyFont="1" applyBorder="1" applyAlignment="1">
      <alignment horizontal="center" vertical="center"/>
    </xf>
    <xf numFmtId="0" fontId="6" fillId="0" borderId="1" xfId="0" applyFont="1" applyBorder="1"/>
    <xf numFmtId="164" fontId="20" fillId="0" borderId="0" xfId="2" applyNumberFormat="1" applyFont="1" applyFill="1" applyBorder="1" applyAlignment="1">
      <alignment horizontal="left" vertical="center"/>
    </xf>
    <xf numFmtId="0" fontId="6" fillId="0" borderId="0" xfId="0" applyFont="1" applyAlignment="1">
      <alignment horizontal="center" vertical="center"/>
    </xf>
    <xf numFmtId="0" fontId="20" fillId="0" borderId="0" xfId="2" applyFont="1" applyFill="1" applyBorder="1" applyAlignment="1">
      <alignment horizontal="left" vertical="top" wrapText="1"/>
    </xf>
    <xf numFmtId="0" fontId="20" fillId="0" borderId="0" xfId="2" applyFont="1" applyFill="1" applyBorder="1" applyAlignment="1">
      <alignment horizontal="center" vertical="top" wrapText="1"/>
    </xf>
    <xf numFmtId="0" fontId="7" fillId="0" borderId="1" xfId="0" applyFont="1" applyBorder="1" applyAlignment="1">
      <alignment horizontal="center" vertical="center"/>
    </xf>
    <xf numFmtId="43" fontId="18" fillId="0" borderId="1" xfId="1" applyFont="1" applyFill="1" applyBorder="1" applyAlignment="1">
      <alignment horizontal="center" vertical="center"/>
    </xf>
    <xf numFmtId="43" fontId="7" fillId="0" borderId="1" xfId="1" applyFont="1" applyBorder="1" applyAlignment="1">
      <alignment horizontal="center" vertical="center"/>
    </xf>
    <xf numFmtId="164" fontId="20" fillId="0" borderId="0" xfId="2" applyNumberFormat="1" applyFont="1" applyFill="1" applyBorder="1" applyAlignment="1">
      <alignment horizontal="left" vertical="center"/>
    </xf>
    <xf numFmtId="164" fontId="20" fillId="0" borderId="0" xfId="2" applyNumberFormat="1" applyFont="1" applyFill="1" applyBorder="1" applyAlignment="1">
      <alignment horizontal="center" vertical="center"/>
    </xf>
    <xf numFmtId="0" fontId="9" fillId="2" borderId="1" xfId="3" applyNumberFormat="1" applyFont="1" applyFill="1" applyBorder="1" applyAlignment="1">
      <alignment horizontal="left" vertical="top" wrapText="1"/>
    </xf>
    <xf numFmtId="0" fontId="14" fillId="2" borderId="1" xfId="0" applyFont="1" applyFill="1" applyBorder="1" applyAlignment="1">
      <alignment horizontal="right"/>
    </xf>
    <xf numFmtId="0" fontId="10" fillId="2" borderId="5"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7"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wrapText="1"/>
    </xf>
    <xf numFmtId="0" fontId="10" fillId="2" borderId="14" xfId="0" applyFont="1" applyFill="1" applyBorder="1" applyAlignment="1">
      <alignment horizontal="left" vertical="top" wrapText="1"/>
    </xf>
    <xf numFmtId="0" fontId="3" fillId="2" borderId="1" xfId="2" applyFont="1" applyFill="1" applyBorder="1" applyAlignment="1">
      <alignment horizontal="center" vertical="center" wrapText="1"/>
    </xf>
    <xf numFmtId="0" fontId="7" fillId="2" borderId="1" xfId="0" applyFont="1" applyFill="1" applyBorder="1" applyAlignment="1">
      <alignment horizontal="center" vertical="center" wrapText="1"/>
    </xf>
  </cellXfs>
  <cellStyles count="4">
    <cellStyle name="Comma" xfId="1" builtinId="3"/>
    <cellStyle name="Normal" xfId="0" builtinId="0"/>
    <cellStyle name="Normal 10" xfId="2" xr:uid="{00000000-0005-0000-0000-000002000000}"/>
    <cellStyle name="Normal 10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1"/>
  <sheetViews>
    <sheetView tabSelected="1" view="pageBreakPreview" topLeftCell="A55" zoomScaleSheetLayoutView="100" workbookViewId="0">
      <selection activeCell="B59" sqref="B59:F59"/>
    </sheetView>
  </sheetViews>
  <sheetFormatPr defaultColWidth="9.14453125" defaultRowHeight="37.5" customHeight="1" x14ac:dyDescent="0.2"/>
  <cols>
    <col min="1" max="1" width="5.91796875" style="5" customWidth="1"/>
    <col min="2" max="2" width="50.71484375" style="5" customWidth="1"/>
    <col min="3" max="3" width="12.5078125" style="53" customWidth="1"/>
    <col min="4" max="4" width="10.35546875" style="5" customWidth="1"/>
    <col min="5" max="5" width="13.31640625" style="40" customWidth="1"/>
    <col min="6" max="6" width="23.40625" style="5" customWidth="1"/>
    <col min="7" max="7" width="2.82421875" style="5" customWidth="1"/>
    <col min="8" max="8" width="6.9921875" style="5" customWidth="1"/>
    <col min="9" max="9" width="14.66015625" style="5" customWidth="1"/>
    <col min="10" max="16384" width="9.14453125" style="5"/>
  </cols>
  <sheetData>
    <row r="1" spans="1:11" ht="37.5" customHeight="1" x14ac:dyDescent="0.2">
      <c r="A1" s="75" t="s">
        <v>0</v>
      </c>
      <c r="B1" s="75"/>
      <c r="C1" s="75"/>
      <c r="D1" s="75"/>
      <c r="E1" s="75"/>
      <c r="F1" s="75"/>
      <c r="G1" s="1"/>
      <c r="H1" s="1"/>
      <c r="I1" s="2"/>
      <c r="J1" s="3"/>
      <c r="K1" s="4"/>
    </row>
    <row r="2" spans="1:11" ht="37.5" customHeight="1" x14ac:dyDescent="0.2">
      <c r="A2" s="76" t="s">
        <v>1</v>
      </c>
      <c r="B2" s="76"/>
      <c r="C2" s="76"/>
      <c r="D2" s="76"/>
      <c r="E2" s="76"/>
      <c r="F2" s="76"/>
      <c r="G2" s="6"/>
      <c r="H2" s="6"/>
      <c r="I2" s="7"/>
    </row>
    <row r="3" spans="1:11" ht="37.5" customHeight="1" x14ac:dyDescent="0.2">
      <c r="A3" s="8" t="s">
        <v>2</v>
      </c>
      <c r="B3" s="9" t="s">
        <v>3</v>
      </c>
      <c r="C3" s="10" t="s">
        <v>4</v>
      </c>
      <c r="D3" s="10" t="s">
        <v>5</v>
      </c>
      <c r="E3" s="10" t="s">
        <v>6</v>
      </c>
      <c r="F3" s="10" t="s">
        <v>7</v>
      </c>
    </row>
    <row r="4" spans="1:11" ht="37.5" customHeight="1" x14ac:dyDescent="0.2">
      <c r="A4" s="11">
        <v>1</v>
      </c>
      <c r="B4" s="61" t="s">
        <v>8</v>
      </c>
      <c r="C4" s="61"/>
      <c r="D4" s="61"/>
      <c r="E4" s="61"/>
      <c r="F4" s="61"/>
    </row>
    <row r="5" spans="1:11" ht="37.5" customHeight="1" x14ac:dyDescent="0.2">
      <c r="A5" s="12"/>
      <c r="B5" s="13" t="s">
        <v>9</v>
      </c>
      <c r="C5" s="10" t="s">
        <v>10</v>
      </c>
      <c r="D5" s="10">
        <v>120</v>
      </c>
      <c r="E5" s="14"/>
      <c r="F5" s="10">
        <f>E5*D5</f>
        <v>0</v>
      </c>
      <c r="H5" s="15"/>
      <c r="J5" s="5">
        <f>D5</f>
        <v>120</v>
      </c>
    </row>
    <row r="6" spans="1:11" ht="37.5" customHeight="1" x14ac:dyDescent="0.2">
      <c r="A6" s="11">
        <v>2</v>
      </c>
      <c r="B6" s="61" t="s">
        <v>11</v>
      </c>
      <c r="C6" s="61"/>
      <c r="D6" s="61"/>
      <c r="E6" s="61"/>
      <c r="F6" s="61"/>
      <c r="J6" s="5">
        <f>D7</f>
        <v>150</v>
      </c>
    </row>
    <row r="7" spans="1:11" ht="37.5" customHeight="1" x14ac:dyDescent="0.2">
      <c r="A7" s="12"/>
      <c r="B7" s="13" t="s">
        <v>12</v>
      </c>
      <c r="C7" s="10" t="s">
        <v>10</v>
      </c>
      <c r="D7" s="10">
        <v>150</v>
      </c>
      <c r="E7" s="14"/>
      <c r="F7" s="10">
        <f>E7*D7</f>
        <v>0</v>
      </c>
      <c r="J7" s="5">
        <f>D9</f>
        <v>112</v>
      </c>
    </row>
    <row r="8" spans="1:11" ht="37.5" customHeight="1" x14ac:dyDescent="0.2">
      <c r="A8" s="11">
        <v>3</v>
      </c>
      <c r="B8" s="63" t="s">
        <v>13</v>
      </c>
      <c r="C8" s="66"/>
      <c r="D8" s="66"/>
      <c r="E8" s="66"/>
      <c r="F8" s="67"/>
      <c r="J8" s="5">
        <f>D11</f>
        <v>600</v>
      </c>
    </row>
    <row r="9" spans="1:11" ht="37.5" customHeight="1" x14ac:dyDescent="0.2">
      <c r="A9" s="11"/>
      <c r="B9" s="16" t="s">
        <v>14</v>
      </c>
      <c r="C9" s="10" t="s">
        <v>15</v>
      </c>
      <c r="D9" s="10">
        <v>112</v>
      </c>
      <c r="E9" s="14"/>
      <c r="F9" s="10">
        <f>E9*D9</f>
        <v>0</v>
      </c>
      <c r="J9" s="5">
        <f>D13</f>
        <v>1800</v>
      </c>
    </row>
    <row r="10" spans="1:11" ht="37.5" customHeight="1" x14ac:dyDescent="0.2">
      <c r="A10" s="11">
        <v>4</v>
      </c>
      <c r="B10" s="61" t="s">
        <v>16</v>
      </c>
      <c r="C10" s="61"/>
      <c r="D10" s="61"/>
      <c r="E10" s="61"/>
      <c r="F10" s="61"/>
      <c r="J10" s="5">
        <f>D13</f>
        <v>1800</v>
      </c>
    </row>
    <row r="11" spans="1:11" ht="37.5" customHeight="1" x14ac:dyDescent="0.2">
      <c r="A11" s="11"/>
      <c r="B11" s="17" t="s">
        <v>17</v>
      </c>
      <c r="C11" s="10" t="s">
        <v>10</v>
      </c>
      <c r="D11" s="10">
        <v>600</v>
      </c>
      <c r="E11" s="14"/>
      <c r="F11" s="10">
        <f>E11*D11</f>
        <v>0</v>
      </c>
      <c r="J11" s="5">
        <f>D15</f>
        <v>1200</v>
      </c>
    </row>
    <row r="12" spans="1:11" ht="37.5" customHeight="1" x14ac:dyDescent="0.2">
      <c r="A12" s="11">
        <v>5</v>
      </c>
      <c r="B12" s="61" t="s">
        <v>16</v>
      </c>
      <c r="C12" s="61"/>
      <c r="D12" s="61"/>
      <c r="E12" s="61"/>
      <c r="F12" s="61"/>
      <c r="J12" s="5">
        <f>D17</f>
        <v>15</v>
      </c>
    </row>
    <row r="13" spans="1:11" ht="37.5" customHeight="1" x14ac:dyDescent="0.2">
      <c r="A13" s="11"/>
      <c r="B13" s="17" t="s">
        <v>18</v>
      </c>
      <c r="C13" s="10" t="s">
        <v>10</v>
      </c>
      <c r="D13" s="10">
        <v>1800</v>
      </c>
      <c r="E13" s="14"/>
      <c r="F13" s="10">
        <f>E13*D13</f>
        <v>0</v>
      </c>
      <c r="J13" s="5">
        <f>D19</f>
        <v>94</v>
      </c>
    </row>
    <row r="14" spans="1:11" ht="37.5" customHeight="1" x14ac:dyDescent="0.2">
      <c r="A14" s="11">
        <v>6</v>
      </c>
      <c r="B14" s="61" t="s">
        <v>16</v>
      </c>
      <c r="C14" s="61"/>
      <c r="D14" s="61"/>
      <c r="E14" s="61"/>
      <c r="F14" s="61"/>
      <c r="J14" s="5">
        <f>D21</f>
        <v>13</v>
      </c>
    </row>
    <row r="15" spans="1:11" ht="37.5" customHeight="1" x14ac:dyDescent="0.2">
      <c r="A15" s="11"/>
      <c r="B15" s="12" t="s">
        <v>19</v>
      </c>
      <c r="C15" s="10" t="s">
        <v>10</v>
      </c>
      <c r="D15" s="10">
        <v>1200</v>
      </c>
      <c r="E15" s="14"/>
      <c r="F15" s="10">
        <f>E15*D15</f>
        <v>0</v>
      </c>
      <c r="J15" s="5">
        <f>D23</f>
        <v>2</v>
      </c>
    </row>
    <row r="16" spans="1:11" s="18" customFormat="1" ht="37.5" customHeight="1" x14ac:dyDescent="0.2">
      <c r="A16" s="11">
        <v>7</v>
      </c>
      <c r="B16" s="61" t="s">
        <v>20</v>
      </c>
      <c r="C16" s="61"/>
      <c r="D16" s="61"/>
      <c r="E16" s="61"/>
      <c r="F16" s="61"/>
      <c r="J16" s="18">
        <f>D24</f>
        <v>2</v>
      </c>
    </row>
    <row r="17" spans="1:16" s="20" customFormat="1" ht="37.5" customHeight="1" x14ac:dyDescent="0.2">
      <c r="A17" s="11"/>
      <c r="B17" s="19" t="s">
        <v>21</v>
      </c>
      <c r="C17" s="10" t="s">
        <v>10</v>
      </c>
      <c r="D17" s="10">
        <v>15</v>
      </c>
      <c r="E17" s="14"/>
      <c r="F17" s="10">
        <f>E17*D17</f>
        <v>0</v>
      </c>
      <c r="H17" s="21"/>
      <c r="I17" s="21"/>
      <c r="J17" s="21">
        <f>D26</f>
        <v>17</v>
      </c>
      <c r="K17" s="21"/>
      <c r="L17" s="21"/>
      <c r="M17" s="21"/>
      <c r="N17" s="21"/>
      <c r="O17" s="21"/>
      <c r="P17" s="21"/>
    </row>
    <row r="18" spans="1:16" ht="37.5" customHeight="1" x14ac:dyDescent="0.2">
      <c r="A18" s="11">
        <v>8</v>
      </c>
      <c r="B18" s="61" t="s">
        <v>22</v>
      </c>
      <c r="C18" s="61"/>
      <c r="D18" s="61"/>
      <c r="E18" s="61"/>
      <c r="F18" s="61"/>
      <c r="J18" s="5">
        <f>D28</f>
        <v>17</v>
      </c>
    </row>
    <row r="19" spans="1:16" ht="37.5" customHeight="1" x14ac:dyDescent="0.2">
      <c r="A19" s="11"/>
      <c r="B19" s="22" t="s">
        <v>23</v>
      </c>
      <c r="C19" s="10" t="s">
        <v>24</v>
      </c>
      <c r="D19" s="10">
        <v>94</v>
      </c>
      <c r="E19" s="14"/>
      <c r="F19" s="10">
        <f>E19*D19</f>
        <v>0</v>
      </c>
    </row>
    <row r="20" spans="1:16" ht="37.5" customHeight="1" x14ac:dyDescent="0.2">
      <c r="A20" s="11">
        <v>9</v>
      </c>
      <c r="B20" s="61" t="s">
        <v>25</v>
      </c>
      <c r="C20" s="61"/>
      <c r="D20" s="61"/>
      <c r="E20" s="61"/>
      <c r="F20" s="61"/>
    </row>
    <row r="21" spans="1:16" ht="37.5" customHeight="1" x14ac:dyDescent="0.2">
      <c r="A21" s="11"/>
      <c r="B21" s="17" t="s">
        <v>26</v>
      </c>
      <c r="C21" s="10" t="s">
        <v>24</v>
      </c>
      <c r="D21" s="10">
        <v>13</v>
      </c>
      <c r="E21" s="14"/>
      <c r="F21" s="10">
        <f>E21*D21</f>
        <v>0</v>
      </c>
    </row>
    <row r="22" spans="1:16" ht="37.5" customHeight="1" x14ac:dyDescent="0.2">
      <c r="A22" s="11">
        <v>10</v>
      </c>
      <c r="B22" s="61" t="s">
        <v>25</v>
      </c>
      <c r="C22" s="61"/>
      <c r="D22" s="61"/>
      <c r="E22" s="61"/>
      <c r="F22" s="61"/>
    </row>
    <row r="23" spans="1:16" ht="37.5" customHeight="1" x14ac:dyDescent="0.2">
      <c r="A23" s="11"/>
      <c r="B23" s="12" t="s">
        <v>27</v>
      </c>
      <c r="C23" s="10" t="s">
        <v>24</v>
      </c>
      <c r="D23" s="10">
        <v>2</v>
      </c>
      <c r="E23" s="14"/>
      <c r="F23" s="10">
        <f>E23*D23</f>
        <v>0</v>
      </c>
    </row>
    <row r="24" spans="1:16" ht="37.5" customHeight="1" x14ac:dyDescent="0.2">
      <c r="A24" s="11"/>
      <c r="B24" s="12" t="s">
        <v>28</v>
      </c>
      <c r="C24" s="10" t="s">
        <v>24</v>
      </c>
      <c r="D24" s="10">
        <v>2</v>
      </c>
      <c r="E24" s="14"/>
      <c r="F24" s="10">
        <f>E24*D24</f>
        <v>0</v>
      </c>
    </row>
    <row r="25" spans="1:16" ht="37.5" customHeight="1" x14ac:dyDescent="0.2">
      <c r="A25" s="11">
        <v>11</v>
      </c>
      <c r="B25" s="61" t="s">
        <v>25</v>
      </c>
      <c r="C25" s="61"/>
      <c r="D25" s="61"/>
      <c r="E25" s="61"/>
      <c r="F25" s="61"/>
    </row>
    <row r="26" spans="1:16" ht="37.5" customHeight="1" x14ac:dyDescent="0.2">
      <c r="A26" s="11"/>
      <c r="B26" s="22" t="s">
        <v>29</v>
      </c>
      <c r="C26" s="10" t="s">
        <v>24</v>
      </c>
      <c r="D26" s="10">
        <v>17</v>
      </c>
      <c r="E26" s="14"/>
      <c r="F26" s="10">
        <f>E26*D26</f>
        <v>0</v>
      </c>
    </row>
    <row r="27" spans="1:16" ht="37.5" customHeight="1" x14ac:dyDescent="0.2">
      <c r="A27" s="11">
        <v>12</v>
      </c>
      <c r="B27" s="61" t="s">
        <v>30</v>
      </c>
      <c r="C27" s="61"/>
      <c r="D27" s="61"/>
      <c r="E27" s="61"/>
      <c r="F27" s="61"/>
    </row>
    <row r="28" spans="1:16" ht="37.5" customHeight="1" x14ac:dyDescent="0.2">
      <c r="A28" s="11"/>
      <c r="B28" s="22" t="s">
        <v>31</v>
      </c>
      <c r="C28" s="10" t="s">
        <v>24</v>
      </c>
      <c r="D28" s="10">
        <v>17</v>
      </c>
      <c r="E28" s="14"/>
      <c r="F28" s="10">
        <f>E28*D28</f>
        <v>0</v>
      </c>
    </row>
    <row r="29" spans="1:16" ht="43.5" customHeight="1" x14ac:dyDescent="0.2">
      <c r="A29" s="11">
        <v>13</v>
      </c>
      <c r="B29" s="61" t="s">
        <v>32</v>
      </c>
      <c r="C29" s="61"/>
      <c r="D29" s="61"/>
      <c r="E29" s="61"/>
      <c r="F29" s="61"/>
    </row>
    <row r="30" spans="1:16" ht="37.5" customHeight="1" x14ac:dyDescent="0.2">
      <c r="A30" s="11"/>
      <c r="B30" s="16" t="s">
        <v>33</v>
      </c>
      <c r="C30" s="10" t="s">
        <v>24</v>
      </c>
      <c r="D30" s="23">
        <v>3</v>
      </c>
      <c r="E30" s="23"/>
      <c r="F30" s="10">
        <f>E30*D30</f>
        <v>0</v>
      </c>
    </row>
    <row r="31" spans="1:16" ht="37.5" customHeight="1" x14ac:dyDescent="0.2">
      <c r="A31" s="11"/>
      <c r="B31" s="16" t="s">
        <v>34</v>
      </c>
      <c r="C31" s="10" t="s">
        <v>24</v>
      </c>
      <c r="D31" s="23">
        <v>3</v>
      </c>
      <c r="E31" s="23"/>
      <c r="F31" s="10">
        <f t="shared" ref="F31:F35" si="0">E31*D31</f>
        <v>0</v>
      </c>
    </row>
    <row r="32" spans="1:16" ht="37.5" customHeight="1" x14ac:dyDescent="0.2">
      <c r="A32" s="11"/>
      <c r="B32" s="16" t="s">
        <v>35</v>
      </c>
      <c r="C32" s="10" t="s">
        <v>24</v>
      </c>
      <c r="D32" s="23">
        <v>3</v>
      </c>
      <c r="E32" s="23"/>
      <c r="F32" s="10">
        <f t="shared" si="0"/>
        <v>0</v>
      </c>
    </row>
    <row r="33" spans="1:6" ht="37.5" customHeight="1" x14ac:dyDescent="0.2">
      <c r="A33" s="11"/>
      <c r="B33" s="16" t="s">
        <v>36</v>
      </c>
      <c r="C33" s="10" t="s">
        <v>24</v>
      </c>
      <c r="D33" s="23">
        <v>3</v>
      </c>
      <c r="E33" s="23"/>
      <c r="F33" s="10">
        <f t="shared" si="0"/>
        <v>0</v>
      </c>
    </row>
    <row r="34" spans="1:6" ht="37.5" customHeight="1" x14ac:dyDescent="0.2">
      <c r="A34" s="11"/>
      <c r="B34" s="16" t="s">
        <v>37</v>
      </c>
      <c r="C34" s="10" t="s">
        <v>24</v>
      </c>
      <c r="D34" s="23">
        <v>3</v>
      </c>
      <c r="E34" s="23"/>
      <c r="F34" s="10">
        <f t="shared" si="0"/>
        <v>0</v>
      </c>
    </row>
    <row r="35" spans="1:6" ht="37.5" customHeight="1" x14ac:dyDescent="0.2">
      <c r="A35" s="24"/>
      <c r="B35" s="25" t="s">
        <v>38</v>
      </c>
      <c r="C35" s="26" t="s">
        <v>24</v>
      </c>
      <c r="D35" s="27">
        <v>3</v>
      </c>
      <c r="E35" s="27"/>
      <c r="F35" s="26">
        <f t="shared" si="0"/>
        <v>0</v>
      </c>
    </row>
    <row r="36" spans="1:6" ht="42.75" customHeight="1" x14ac:dyDescent="0.2">
      <c r="A36" s="11">
        <v>14</v>
      </c>
      <c r="B36" s="68" t="s">
        <v>39</v>
      </c>
      <c r="C36" s="69"/>
      <c r="D36" s="69"/>
      <c r="E36" s="69"/>
      <c r="F36" s="70"/>
    </row>
    <row r="37" spans="1:6" ht="37.5" customHeight="1" x14ac:dyDescent="0.2">
      <c r="A37" s="11"/>
      <c r="B37" s="28" t="s">
        <v>33</v>
      </c>
      <c r="C37" s="10" t="s">
        <v>24</v>
      </c>
      <c r="D37" s="29">
        <v>3</v>
      </c>
      <c r="E37" s="29"/>
      <c r="F37" s="10">
        <f>E37*D37</f>
        <v>0</v>
      </c>
    </row>
    <row r="38" spans="1:6" ht="37.5" customHeight="1" x14ac:dyDescent="0.2">
      <c r="A38" s="11"/>
      <c r="B38" s="28" t="s">
        <v>34</v>
      </c>
      <c r="C38" s="10" t="s">
        <v>24</v>
      </c>
      <c r="D38" s="29">
        <v>3</v>
      </c>
      <c r="E38" s="29"/>
      <c r="F38" s="10">
        <f t="shared" ref="F38:F42" si="1">E38*D38</f>
        <v>0</v>
      </c>
    </row>
    <row r="39" spans="1:6" ht="37.5" customHeight="1" x14ac:dyDescent="0.2">
      <c r="A39" s="11"/>
      <c r="B39" s="28" t="s">
        <v>35</v>
      </c>
      <c r="C39" s="10" t="s">
        <v>24</v>
      </c>
      <c r="D39" s="29">
        <v>3</v>
      </c>
      <c r="E39" s="29"/>
      <c r="F39" s="10">
        <f t="shared" si="1"/>
        <v>0</v>
      </c>
    </row>
    <row r="40" spans="1:6" ht="37.5" customHeight="1" x14ac:dyDescent="0.2">
      <c r="A40" s="11"/>
      <c r="B40" s="28" t="s">
        <v>36</v>
      </c>
      <c r="C40" s="10" t="s">
        <v>24</v>
      </c>
      <c r="D40" s="29">
        <v>3</v>
      </c>
      <c r="E40" s="29"/>
      <c r="F40" s="10">
        <f t="shared" si="1"/>
        <v>0</v>
      </c>
    </row>
    <row r="41" spans="1:6" ht="37.5" customHeight="1" x14ac:dyDescent="0.2">
      <c r="A41" s="11"/>
      <c r="B41" s="28" t="s">
        <v>37</v>
      </c>
      <c r="C41" s="10" t="s">
        <v>24</v>
      </c>
      <c r="D41" s="29">
        <v>3</v>
      </c>
      <c r="E41" s="29"/>
      <c r="F41" s="10">
        <f t="shared" si="1"/>
        <v>0</v>
      </c>
    </row>
    <row r="42" spans="1:6" ht="37.5" customHeight="1" x14ac:dyDescent="0.2">
      <c r="A42" s="11"/>
      <c r="B42" s="28" t="s">
        <v>38</v>
      </c>
      <c r="C42" s="10" t="s">
        <v>24</v>
      </c>
      <c r="D42" s="29">
        <v>3</v>
      </c>
      <c r="E42" s="29"/>
      <c r="F42" s="10">
        <f t="shared" si="1"/>
        <v>0</v>
      </c>
    </row>
    <row r="43" spans="1:6" ht="37.5" customHeight="1" x14ac:dyDescent="0.2">
      <c r="A43" s="30">
        <v>15</v>
      </c>
      <c r="B43" s="71" t="s">
        <v>40</v>
      </c>
      <c r="C43" s="71"/>
      <c r="D43" s="71"/>
      <c r="E43" s="71"/>
      <c r="F43" s="71"/>
    </row>
    <row r="44" spans="1:6" ht="37.5" customHeight="1" x14ac:dyDescent="0.2">
      <c r="A44" s="11"/>
      <c r="B44" s="28" t="s">
        <v>41</v>
      </c>
      <c r="C44" s="31" t="s">
        <v>42</v>
      </c>
      <c r="D44" s="32">
        <v>90</v>
      </c>
      <c r="E44" s="32"/>
      <c r="F44" s="32">
        <v>0</v>
      </c>
    </row>
    <row r="45" spans="1:6" ht="37.5" customHeight="1" x14ac:dyDescent="0.2">
      <c r="A45" s="11"/>
      <c r="B45" s="72" t="s">
        <v>43</v>
      </c>
      <c r="C45" s="73"/>
      <c r="D45" s="73"/>
      <c r="E45" s="73"/>
      <c r="F45" s="74"/>
    </row>
    <row r="46" spans="1:6" ht="37.5" customHeight="1" x14ac:dyDescent="0.2">
      <c r="A46" s="11"/>
      <c r="B46" s="16" t="s">
        <v>44</v>
      </c>
      <c r="C46" s="33" t="s">
        <v>45</v>
      </c>
      <c r="D46" s="23">
        <v>22</v>
      </c>
      <c r="E46" s="23"/>
      <c r="F46" s="23">
        <v>0</v>
      </c>
    </row>
    <row r="47" spans="1:6" ht="68.25" customHeight="1" x14ac:dyDescent="0.2">
      <c r="A47" s="11">
        <v>16</v>
      </c>
      <c r="B47" s="63" t="s">
        <v>46</v>
      </c>
      <c r="C47" s="64"/>
      <c r="D47" s="64"/>
      <c r="E47" s="64"/>
      <c r="F47" s="65"/>
    </row>
    <row r="48" spans="1:6" ht="37.5" customHeight="1" x14ac:dyDescent="0.2">
      <c r="A48" s="11"/>
      <c r="B48" s="16" t="s">
        <v>47</v>
      </c>
      <c r="C48" s="33" t="s">
        <v>15</v>
      </c>
      <c r="D48" s="23">
        <v>45</v>
      </c>
      <c r="E48" s="23"/>
      <c r="F48" s="23">
        <v>0</v>
      </c>
    </row>
    <row r="49" spans="1:6" s="18" customFormat="1" ht="54.75" customHeight="1" x14ac:dyDescent="0.2">
      <c r="A49" s="11">
        <v>17</v>
      </c>
      <c r="B49" s="61" t="s">
        <v>48</v>
      </c>
      <c r="C49" s="61"/>
      <c r="D49" s="61"/>
      <c r="E49" s="61"/>
      <c r="F49" s="61"/>
    </row>
    <row r="50" spans="1:6" ht="37.5" customHeight="1" x14ac:dyDescent="0.2">
      <c r="A50" s="11"/>
      <c r="B50" s="22" t="s">
        <v>49</v>
      </c>
      <c r="C50" s="10" t="s">
        <v>24</v>
      </c>
      <c r="D50" s="10">
        <v>30</v>
      </c>
      <c r="E50" s="14"/>
      <c r="F50" s="10">
        <f>E50*D50</f>
        <v>0</v>
      </c>
    </row>
    <row r="51" spans="1:6" ht="42" customHeight="1" x14ac:dyDescent="0.2">
      <c r="A51" s="11">
        <v>18</v>
      </c>
      <c r="B51" s="63" t="s">
        <v>50</v>
      </c>
      <c r="C51" s="66"/>
      <c r="D51" s="66"/>
      <c r="E51" s="66"/>
      <c r="F51" s="67"/>
    </row>
    <row r="52" spans="1:6" ht="37.5" customHeight="1" x14ac:dyDescent="0.2">
      <c r="A52" s="11"/>
      <c r="B52" s="34" t="s">
        <v>51</v>
      </c>
      <c r="C52" s="33" t="s">
        <v>24</v>
      </c>
      <c r="D52" s="23">
        <v>5</v>
      </c>
      <c r="E52" s="23"/>
      <c r="F52" s="23">
        <v>0</v>
      </c>
    </row>
    <row r="53" spans="1:6" ht="69.75" customHeight="1" x14ac:dyDescent="0.2">
      <c r="A53" s="11">
        <v>19</v>
      </c>
      <c r="B53" s="63" t="s">
        <v>52</v>
      </c>
      <c r="C53" s="66"/>
      <c r="D53" s="66"/>
      <c r="E53" s="66"/>
      <c r="F53" s="67"/>
    </row>
    <row r="54" spans="1:6" ht="37.5" customHeight="1" x14ac:dyDescent="0.2">
      <c r="A54" s="11"/>
      <c r="B54" s="16" t="s">
        <v>53</v>
      </c>
      <c r="C54" s="33" t="s">
        <v>24</v>
      </c>
      <c r="D54" s="23">
        <v>1</v>
      </c>
      <c r="E54" s="23"/>
      <c r="F54" s="23">
        <v>0</v>
      </c>
    </row>
    <row r="55" spans="1:6" ht="43.5" customHeight="1" x14ac:dyDescent="0.2">
      <c r="A55" s="11">
        <v>20</v>
      </c>
      <c r="B55" s="63" t="s">
        <v>54</v>
      </c>
      <c r="C55" s="66"/>
      <c r="D55" s="66"/>
      <c r="E55" s="66"/>
      <c r="F55" s="67"/>
    </row>
    <row r="56" spans="1:6" ht="37.5" customHeight="1" x14ac:dyDescent="0.2">
      <c r="A56" s="11"/>
      <c r="B56" s="16" t="s">
        <v>55</v>
      </c>
      <c r="C56" s="33" t="s">
        <v>24</v>
      </c>
      <c r="D56" s="23">
        <v>8</v>
      </c>
      <c r="E56" s="23"/>
      <c r="F56" s="23">
        <v>0</v>
      </c>
    </row>
    <row r="57" spans="1:6" ht="37.5" customHeight="1" x14ac:dyDescent="0.2">
      <c r="A57" s="11"/>
      <c r="B57" s="16" t="s">
        <v>56</v>
      </c>
      <c r="C57" s="33" t="s">
        <v>24</v>
      </c>
      <c r="D57" s="23">
        <v>3</v>
      </c>
      <c r="E57" s="23"/>
      <c r="F57" s="23">
        <v>0</v>
      </c>
    </row>
    <row r="58" spans="1:6" ht="37.5" customHeight="1" x14ac:dyDescent="0.2">
      <c r="A58" s="11"/>
      <c r="B58" s="16" t="s">
        <v>57</v>
      </c>
      <c r="C58" s="33" t="s">
        <v>24</v>
      </c>
      <c r="D58" s="23">
        <v>1</v>
      </c>
      <c r="E58" s="23"/>
      <c r="F58" s="23">
        <v>0</v>
      </c>
    </row>
    <row r="59" spans="1:6" ht="37.5" customHeight="1" x14ac:dyDescent="0.2">
      <c r="A59" s="11">
        <v>21</v>
      </c>
      <c r="B59" s="63" t="s">
        <v>58</v>
      </c>
      <c r="C59" s="66"/>
      <c r="D59" s="66"/>
      <c r="E59" s="66"/>
      <c r="F59" s="67"/>
    </row>
    <row r="60" spans="1:6" ht="37.5" customHeight="1" x14ac:dyDescent="0.2">
      <c r="A60" s="11"/>
      <c r="B60" s="16" t="s">
        <v>59</v>
      </c>
      <c r="C60" s="33" t="s">
        <v>24</v>
      </c>
      <c r="D60" s="23">
        <v>1</v>
      </c>
      <c r="E60" s="23"/>
      <c r="F60" s="23">
        <v>0</v>
      </c>
    </row>
    <row r="61" spans="1:6" ht="93" customHeight="1" x14ac:dyDescent="0.2">
      <c r="A61" s="11">
        <v>22</v>
      </c>
      <c r="B61" s="61" t="s">
        <v>60</v>
      </c>
      <c r="C61" s="61"/>
      <c r="D61" s="61"/>
      <c r="E61" s="61"/>
      <c r="F61" s="61"/>
    </row>
    <row r="62" spans="1:6" ht="37.5" customHeight="1" x14ac:dyDescent="0.2">
      <c r="A62" s="11"/>
      <c r="B62" s="12" t="s">
        <v>61</v>
      </c>
      <c r="C62" s="10" t="s">
        <v>24</v>
      </c>
      <c r="D62" s="10">
        <v>1</v>
      </c>
      <c r="E62" s="14"/>
      <c r="F62" s="10">
        <f>E62*D62</f>
        <v>0</v>
      </c>
    </row>
    <row r="63" spans="1:6" ht="45.75" customHeight="1" x14ac:dyDescent="0.2">
      <c r="A63" s="11">
        <v>23</v>
      </c>
      <c r="B63" s="61" t="s">
        <v>62</v>
      </c>
      <c r="C63" s="61"/>
      <c r="D63" s="61"/>
      <c r="E63" s="61"/>
      <c r="F63" s="61"/>
    </row>
    <row r="64" spans="1:6" ht="37.5" customHeight="1" x14ac:dyDescent="0.2">
      <c r="A64" s="11"/>
      <c r="B64" s="12" t="s">
        <v>63</v>
      </c>
      <c r="C64" s="10" t="s">
        <v>24</v>
      </c>
      <c r="D64" s="10">
        <v>1</v>
      </c>
      <c r="E64" s="14"/>
      <c r="F64" s="10">
        <f>E64*D64</f>
        <v>0</v>
      </c>
    </row>
    <row r="65" spans="1:10" ht="37.5" customHeight="1" x14ac:dyDescent="0.2">
      <c r="A65" s="11">
        <v>24</v>
      </c>
      <c r="B65" s="61" t="s">
        <v>64</v>
      </c>
      <c r="C65" s="61"/>
      <c r="D65" s="61"/>
      <c r="E65" s="61"/>
      <c r="F65" s="61"/>
    </row>
    <row r="66" spans="1:10" ht="37.5" customHeight="1" x14ac:dyDescent="0.2">
      <c r="A66" s="11"/>
      <c r="B66" s="19" t="s">
        <v>65</v>
      </c>
      <c r="C66" s="10" t="s">
        <v>24</v>
      </c>
      <c r="D66" s="10">
        <v>2</v>
      </c>
      <c r="E66" s="14"/>
      <c r="F66" s="10">
        <f>E66*D66</f>
        <v>0</v>
      </c>
    </row>
    <row r="67" spans="1:10" ht="37.5" customHeight="1" x14ac:dyDescent="0.2">
      <c r="A67" s="11">
        <v>25</v>
      </c>
      <c r="B67" s="61" t="s">
        <v>66</v>
      </c>
      <c r="C67" s="61"/>
      <c r="D67" s="61"/>
      <c r="E67" s="61"/>
      <c r="F67" s="61"/>
    </row>
    <row r="68" spans="1:10" ht="37.5" customHeight="1" x14ac:dyDescent="0.2">
      <c r="A68" s="11"/>
      <c r="B68" s="12" t="s">
        <v>67</v>
      </c>
      <c r="C68" s="10" t="s">
        <v>24</v>
      </c>
      <c r="D68" s="10">
        <v>1</v>
      </c>
      <c r="E68" s="14"/>
      <c r="F68" s="10">
        <f>E68*D68</f>
        <v>0</v>
      </c>
    </row>
    <row r="69" spans="1:10" ht="37.5" customHeight="1" x14ac:dyDescent="0.2">
      <c r="A69" s="11">
        <v>26</v>
      </c>
      <c r="B69" s="61" t="s">
        <v>68</v>
      </c>
      <c r="C69" s="61"/>
      <c r="D69" s="61"/>
      <c r="E69" s="61"/>
      <c r="F69" s="61"/>
    </row>
    <row r="70" spans="1:10" ht="37.5" customHeight="1" x14ac:dyDescent="0.2">
      <c r="A70" s="11"/>
      <c r="B70" s="22" t="s">
        <v>59</v>
      </c>
      <c r="C70" s="10" t="s">
        <v>24</v>
      </c>
      <c r="D70" s="10">
        <v>1</v>
      </c>
      <c r="E70" s="14"/>
      <c r="F70" s="10">
        <f>E70*D70</f>
        <v>0</v>
      </c>
    </row>
    <row r="71" spans="1:10" ht="37.5" customHeight="1" x14ac:dyDescent="0.25">
      <c r="A71" s="62" t="s">
        <v>69</v>
      </c>
      <c r="B71" s="62"/>
      <c r="C71" s="62"/>
      <c r="D71" s="62"/>
      <c r="E71" s="62"/>
      <c r="F71" s="35">
        <f>SUM(F4:F70)</f>
        <v>0</v>
      </c>
    </row>
    <row r="72" spans="1:10" ht="37.5" customHeight="1" x14ac:dyDescent="0.25">
      <c r="A72" s="36"/>
      <c r="B72" s="36"/>
      <c r="C72" s="36"/>
      <c r="D72" s="36"/>
      <c r="E72" s="37"/>
      <c r="F72" s="38"/>
    </row>
    <row r="73" spans="1:10" ht="37.5" customHeight="1" x14ac:dyDescent="0.2">
      <c r="B73" s="39" t="s">
        <v>70</v>
      </c>
      <c r="C73" s="56" t="s">
        <v>7</v>
      </c>
      <c r="D73" s="56"/>
    </row>
    <row r="74" spans="1:10" ht="37.5" customHeight="1" x14ac:dyDescent="0.2">
      <c r="A74" s="41"/>
      <c r="B74" s="42" t="s">
        <v>71</v>
      </c>
      <c r="C74" s="57">
        <f>F71</f>
        <v>0</v>
      </c>
      <c r="D74" s="57"/>
      <c r="E74" s="43"/>
      <c r="F74" s="43"/>
      <c r="G74" s="41"/>
      <c r="H74" s="41"/>
      <c r="I74" s="41"/>
      <c r="J74" s="44"/>
    </row>
    <row r="75" spans="1:10" ht="37.5" customHeight="1" x14ac:dyDescent="0.2">
      <c r="A75" s="41"/>
      <c r="B75" s="42" t="s">
        <v>72</v>
      </c>
      <c r="C75" s="57">
        <f>C74*0.18</f>
        <v>0</v>
      </c>
      <c r="D75" s="57"/>
      <c r="E75" s="45"/>
      <c r="F75" s="46"/>
      <c r="G75" s="41"/>
      <c r="H75" s="41"/>
      <c r="I75" s="41"/>
      <c r="J75" s="41"/>
    </row>
    <row r="76" spans="1:10" ht="37.5" customHeight="1" x14ac:dyDescent="0.2">
      <c r="B76" s="39" t="s">
        <v>73</v>
      </c>
      <c r="C76" s="58">
        <f>C75+C74</f>
        <v>0</v>
      </c>
      <c r="D76" s="58"/>
      <c r="E76" s="45"/>
      <c r="F76" s="45"/>
    </row>
    <row r="77" spans="1:10" ht="37.5" customHeight="1" x14ac:dyDescent="0.2">
      <c r="C77" s="47"/>
      <c r="D77" s="48"/>
      <c r="E77" s="48"/>
      <c r="F77" s="48"/>
    </row>
    <row r="78" spans="1:10" ht="192.75" customHeight="1" x14ac:dyDescent="0.2">
      <c r="B78" s="49" t="s">
        <v>74</v>
      </c>
      <c r="C78" s="50"/>
      <c r="D78" s="51"/>
    </row>
    <row r="79" spans="1:10" ht="113.25" customHeight="1" x14ac:dyDescent="0.2"/>
    <row r="80" spans="1:10" ht="37.5" customHeight="1" x14ac:dyDescent="0.2">
      <c r="A80" s="59"/>
      <c r="B80" s="59"/>
      <c r="C80" s="52"/>
      <c r="D80" s="60"/>
      <c r="E80" s="60"/>
      <c r="F80" s="60"/>
    </row>
    <row r="81" spans="1:6" ht="37.5" customHeight="1" x14ac:dyDescent="0.2">
      <c r="A81" s="54"/>
      <c r="B81" s="54"/>
      <c r="C81" s="54"/>
      <c r="D81" s="55"/>
      <c r="E81" s="55"/>
      <c r="F81" s="55"/>
    </row>
  </sheetData>
  <mergeCells count="38">
    <mergeCell ref="B10:F10"/>
    <mergeCell ref="A1:F1"/>
    <mergeCell ref="A2:F2"/>
    <mergeCell ref="B4:F4"/>
    <mergeCell ref="B6:F6"/>
    <mergeCell ref="B8:F8"/>
    <mergeCell ref="B45:F45"/>
    <mergeCell ref="B12:F12"/>
    <mergeCell ref="B14:F14"/>
    <mergeCell ref="B16:F16"/>
    <mergeCell ref="B18:F18"/>
    <mergeCell ref="B20:F20"/>
    <mergeCell ref="B22:F22"/>
    <mergeCell ref="B25:F25"/>
    <mergeCell ref="B27:F27"/>
    <mergeCell ref="B29:F29"/>
    <mergeCell ref="B36:F36"/>
    <mergeCell ref="B43:F43"/>
    <mergeCell ref="A71:E71"/>
    <mergeCell ref="B47:F47"/>
    <mergeCell ref="B49:F49"/>
    <mergeCell ref="B51:F51"/>
    <mergeCell ref="B53:F53"/>
    <mergeCell ref="B55:F55"/>
    <mergeCell ref="B59:F59"/>
    <mergeCell ref="B61:F61"/>
    <mergeCell ref="B63:F63"/>
    <mergeCell ref="B65:F65"/>
    <mergeCell ref="B67:F67"/>
    <mergeCell ref="B69:F69"/>
    <mergeCell ref="A81:C81"/>
    <mergeCell ref="D81:F81"/>
    <mergeCell ref="C73:D73"/>
    <mergeCell ref="C74:D74"/>
    <mergeCell ref="C75:D75"/>
    <mergeCell ref="C76:D76"/>
    <mergeCell ref="A80:B80"/>
    <mergeCell ref="D80:F80"/>
  </mergeCells>
  <pageMargins left="0.70866141732283472" right="0.70866141732283472" top="0.74803149606299213" bottom="0.74803149606299213" header="0.31496062992125984" footer="0.31496062992125984"/>
  <pageSetup paperSize="9" scale="72" orientation="portrait" r:id="rId1"/>
  <rowBreaks count="4" manualBreakCount="4">
    <brk id="24" max="5" man="1"/>
    <brk id="48" max="5" man="1"/>
    <brk id="72" max="5" man="1"/>
    <brk id="78" max="5"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R Patil</dc:creator>
  <cp:lastModifiedBy>C R Patil</cp:lastModifiedBy>
  <cp:lastPrinted>2026-07-17T05:17:54Z</cp:lastPrinted>
  <dcterms:created xsi:type="dcterms:W3CDTF">2026-07-17T04:56:39Z</dcterms:created>
  <dcterms:modified xsi:type="dcterms:W3CDTF">2026-07-17T05:40:28Z</dcterms:modified>
</cp:coreProperties>
</file>